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D10" i="5" l="1"/>
  <c r="E10" i="5"/>
  <c r="C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<sst xmlns="http://schemas.openxmlformats.org/spreadsheetml/2006/main" count="217" uniqueCount="107">
  <si>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</si>
  <si>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</si>
  <si>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</si>
  <si>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</si>
  <si>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</si>
  <si>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</si>
  <si>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</si>
  <si>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</si>
  <si>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</si>
  <si>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</si>
  <si>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</si>
  <si>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</si>
  <si>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</si>
  <si>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</si>
  <si>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</si>
  <si>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</si>
  <si>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</si>
  <si>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</si>
  <si>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</si>
  <si>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</si>
  <si>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</si>
  <si>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</si>
  <si>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</si>
  <si>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</si>
  <si>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</si>
  <si>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</si>
  <si>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</si>
  <si>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</si>
  <si>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</si>
  <si>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</si>
  <si>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</si>
  <si>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</si>
  <si>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</si>
  <si>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</si>
  <si>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</si>
  <si>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</si>
  <si>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</si>
  <si>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</si>
  <si>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</si>
  <si>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</si>
  <si>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</si>
  <si>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</si>
  <si>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</si>
  <si>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</si>
  <si>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</si>
  <si>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</si>
  <si>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</si>
  <si>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</si>
  <si>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</si>
  <si>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</si>
  <si>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</si>
  <si>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</si>
  <si>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</si>
  <si>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</si>
  <si>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</si>
  <si>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</si>
  <si>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</si>
  <si>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</si>
  <si>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</si>
  <si>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</si>
  <si>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</si>
  <si>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</si>
  <si>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</si>
  <si>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</si>
  <si>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</si>
  <si>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</si>
  <si>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</si>
  <si>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</si>
  <si>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</si>
  <si>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</si>
  <si>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</si>
  <si>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</si>
  <si>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</si>
  <si>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</si>
  <si>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</si>
  <si>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</si>
  <si>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</si>
  <si>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</si>
  <si>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</si>
  <si>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</si>
  <si>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</si>
  <si>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</si>
  <si>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</si>
  <si>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</si>
  <si>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</si>
  <si>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</si>
  <si>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</si>
  <si>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</si>
  <si>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</si>
  <si>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</si>
  <si>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</si>
  <si>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</si>
  <si>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</si>
  <si>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</si>
  <si>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</si>
  <si>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</si>
  <si>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</si>
  <si>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</si>
  <si>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</si>
  <si>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</si>
  <si>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</si>
  <si>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</si>
  <si>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</si>
  <si>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</si>
  <si>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過去5ヵ年において、類似団体平均値より給水原価が低く、料金回収率が100%を下回っている状況になっているものの、経常収支比率が100%を上回っており、流動比率も会計制度による企業債償還金等の計上により低下したものの800%を維持していることから、収益性や支払能力に関する健全性については、堅調に推移している。
　また、設備投資に係る主な財源を企業債ではなく負担金等により確保してきたことにより、固定費である企業債利息と減価償却費の発生の抑制に繋がっていることから、給水原価は類似団体平均値より大きく下回っており、県内において、最も安い水道料金制度を可能にしている要因となっている。
　しかし、料金回収率は、平成23年度に100％を上回ったものの、その他の年度においては下回り、給水収益以外の収益（工事分担金等）から補填し、利潤を上げていることから、水道料金の単価を見直す必要性が生じている。
　流動比率においても、100%を大きく上回っているものの、現金残高と企業債残高がほぼ同額となっており、今後、給水収益が減少し、設備投資が増加することが予測されることから、現金流出の抑制が課題となってくる。
　また、企業債残高対給水収益比率において、類似団体平均値より上回っているが、給水原価が類似団体平均値より約40円低く、料金回収率が約100％であることから、供給単価においても類似団体平均値より約40円低くなっていることが要因である。さらに、経常収支比率が100％を上回っているので、企業債残高が多すぎるものではないが、今後の借入額については十分な留意が必要である。
　一方、有収率は、平成25年度において、類似団体平均値を下回ったものの、その他の年度においては、漏水調査に伴う適切な修繕業務等により、類似団体平均値より上回っており、効率的な運営が確保できている。
　しかし、施設利用率においては、水需要の減少に伴い年々減少しており、また、類似団体平均値よりも下回っていることから、既存施設が過大傾向になってきている。
</t>
    <rPh sb="1" eb="3">
      <t>カコ</t>
    </rPh>
    <rPh sb="5" eb="6">
      <t>ネン</t>
    </rPh>
    <rPh sb="11" eb="13">
      <t>ルイジ</t>
    </rPh>
    <rPh sb="13" eb="15">
      <t>ダンタイ</t>
    </rPh>
    <rPh sb="15" eb="17">
      <t>ヘイキン</t>
    </rPh>
    <rPh sb="17" eb="18">
      <t>チ</t>
    </rPh>
    <rPh sb="20" eb="22">
      <t>キュウスイ</t>
    </rPh>
    <rPh sb="22" eb="24">
      <t>ゲンカ</t>
    </rPh>
    <rPh sb="25" eb="26">
      <t>ヒク</t>
    </rPh>
    <rPh sb="28" eb="30">
      <t>リョウキン</t>
    </rPh>
    <rPh sb="30" eb="32">
      <t>カイシュウ</t>
    </rPh>
    <rPh sb="32" eb="33">
      <t>リツ</t>
    </rPh>
    <rPh sb="39" eb="41">
      <t>シタマワ</t>
    </rPh>
    <rPh sb="45" eb="47">
      <t>ジョウキョウ</t>
    </rPh>
    <rPh sb="57" eb="59">
      <t>ケイジョウ</t>
    </rPh>
    <rPh sb="59" eb="61">
      <t>シュウシ</t>
    </rPh>
    <rPh sb="61" eb="63">
      <t>ヒリツ</t>
    </rPh>
    <rPh sb="69" eb="71">
      <t>ウワマワ</t>
    </rPh>
    <rPh sb="76" eb="78">
      <t>リュウドウ</t>
    </rPh>
    <rPh sb="78" eb="80">
      <t>ヒリツ</t>
    </rPh>
    <rPh sb="81" eb="83">
      <t>カイケイ</t>
    </rPh>
    <rPh sb="83" eb="85">
      <t>セイド</t>
    </rPh>
    <rPh sb="88" eb="90">
      <t>キギョウ</t>
    </rPh>
    <rPh sb="90" eb="91">
      <t>サイ</t>
    </rPh>
    <rPh sb="91" eb="94">
      <t>ショウカンキン</t>
    </rPh>
    <rPh sb="94" eb="95">
      <t>トウ</t>
    </rPh>
    <rPh sb="96" eb="98">
      <t>ケイジョウ</t>
    </rPh>
    <rPh sb="101" eb="103">
      <t>テイカ</t>
    </rPh>
    <rPh sb="113" eb="115">
      <t>イジ</t>
    </rPh>
    <rPh sb="124" eb="127">
      <t>シュウエキセイ</t>
    </rPh>
    <rPh sb="128" eb="130">
      <t>シハライ</t>
    </rPh>
    <rPh sb="130" eb="132">
      <t>ノウリョク</t>
    </rPh>
    <rPh sb="133" eb="134">
      <t>カン</t>
    </rPh>
    <rPh sb="136" eb="139">
      <t>ケンゼンセイ</t>
    </rPh>
    <rPh sb="145" eb="147">
      <t>ケンチョウ</t>
    </rPh>
    <rPh sb="148" eb="150">
      <t>スイイ</t>
    </rPh>
    <rPh sb="160" eb="162">
      <t>セツビ</t>
    </rPh>
    <rPh sb="167" eb="168">
      <t>オモ</t>
    </rPh>
    <rPh sb="172" eb="174">
      <t>キギョウ</t>
    </rPh>
    <rPh sb="174" eb="175">
      <t>サイ</t>
    </rPh>
    <rPh sb="179" eb="182">
      <t>フタンキン</t>
    </rPh>
    <rPh sb="182" eb="183">
      <t>トウ</t>
    </rPh>
    <rPh sb="198" eb="201">
      <t>コテイヒ</t>
    </rPh>
    <rPh sb="204" eb="206">
      <t>キギョウ</t>
    </rPh>
    <rPh sb="206" eb="207">
      <t>サイ</t>
    </rPh>
    <rPh sb="207" eb="209">
      <t>リソク</t>
    </rPh>
    <rPh sb="210" eb="212">
      <t>ゲンカ</t>
    </rPh>
    <rPh sb="212" eb="214">
      <t>ショウキャク</t>
    </rPh>
    <rPh sb="214" eb="215">
      <t>ヒ</t>
    </rPh>
    <rPh sb="216" eb="218">
      <t>ハッセイ</t>
    </rPh>
    <rPh sb="219" eb="221">
      <t>ヨクセイ</t>
    </rPh>
    <rPh sb="222" eb="223">
      <t>ツナ</t>
    </rPh>
    <rPh sb="257" eb="259">
      <t>ケンナイ</t>
    </rPh>
    <rPh sb="264" eb="265">
      <t>モット</t>
    </rPh>
    <rPh sb="266" eb="267">
      <t>ヤス</t>
    </rPh>
    <rPh sb="268" eb="270">
      <t>スイドウ</t>
    </rPh>
    <rPh sb="270" eb="272">
      <t>リョウキン</t>
    </rPh>
    <rPh sb="272" eb="274">
      <t>セイド</t>
    </rPh>
    <rPh sb="275" eb="277">
      <t>カノウ</t>
    </rPh>
    <rPh sb="282" eb="284">
      <t>ヨウイン</t>
    </rPh>
    <rPh sb="335" eb="337">
      <t>シタマワ</t>
    </rPh>
    <rPh sb="386" eb="389">
      <t>ヒツヨウセイ</t>
    </rPh>
    <rPh sb="398" eb="400">
      <t>リュウドウ</t>
    </rPh>
    <rPh sb="400" eb="402">
      <t>ヒリツ</t>
    </rPh>
    <rPh sb="413" eb="414">
      <t>オオ</t>
    </rPh>
    <rPh sb="416" eb="418">
      <t>ウワマワ</t>
    </rPh>
    <rPh sb="426" eb="428">
      <t>ゲンキン</t>
    </rPh>
    <rPh sb="428" eb="430">
      <t>ザンダカ</t>
    </rPh>
    <rPh sb="431" eb="433">
      <t>キギョウ</t>
    </rPh>
    <rPh sb="433" eb="434">
      <t>サイ</t>
    </rPh>
    <rPh sb="434" eb="436">
      <t>ザンダカ</t>
    </rPh>
    <rPh sb="439" eb="441">
      <t>ドウガク</t>
    </rPh>
    <rPh sb="448" eb="450">
      <t>コンゴ</t>
    </rPh>
    <rPh sb="451" eb="453">
      <t>キュウスイ</t>
    </rPh>
    <rPh sb="453" eb="455">
      <t>シュウエキ</t>
    </rPh>
    <rPh sb="456" eb="458">
      <t>ゲンショウ</t>
    </rPh>
    <rPh sb="460" eb="462">
      <t>セツビ</t>
    </rPh>
    <rPh sb="462" eb="464">
      <t>トウシ</t>
    </rPh>
    <rPh sb="465" eb="467">
      <t>ゾウカ</t>
    </rPh>
    <rPh sb="472" eb="474">
      <t>ヨソク</t>
    </rPh>
    <rPh sb="482" eb="484">
      <t>ゲンキン</t>
    </rPh>
    <rPh sb="484" eb="486">
      <t>リュウシュツ</t>
    </rPh>
    <rPh sb="487" eb="489">
      <t>ヨクセイ</t>
    </rPh>
    <rPh sb="490" eb="492">
      <t>カダイ</t>
    </rPh>
    <rPh sb="509" eb="510">
      <t>タイ</t>
    </rPh>
    <rPh sb="530" eb="532">
      <t>ウワマワ</t>
    </rPh>
    <rPh sb="538" eb="540">
      <t>キュウスイ</t>
    </rPh>
    <rPh sb="540" eb="542">
      <t>ゲンカ</t>
    </rPh>
    <rPh sb="543" eb="545">
      <t>ルイジ</t>
    </rPh>
    <rPh sb="545" eb="547">
      <t>ダンタイ</t>
    </rPh>
    <rPh sb="547" eb="550">
      <t>ヘイキンチ</t>
    </rPh>
    <rPh sb="552" eb="553">
      <t>ヤク</t>
    </rPh>
    <rPh sb="555" eb="556">
      <t>エン</t>
    </rPh>
    <rPh sb="556" eb="557">
      <t>ヒク</t>
    </rPh>
    <rPh sb="559" eb="561">
      <t>リョウキン</t>
    </rPh>
    <rPh sb="561" eb="563">
      <t>カイシュウ</t>
    </rPh>
    <rPh sb="563" eb="564">
      <t>リツ</t>
    </rPh>
    <rPh sb="565" eb="566">
      <t>ヤク</t>
    </rPh>
    <rPh sb="578" eb="580">
      <t>キョウキュウ</t>
    </rPh>
    <rPh sb="580" eb="582">
      <t>タンカ</t>
    </rPh>
    <rPh sb="587" eb="589">
      <t>ルイジ</t>
    </rPh>
    <rPh sb="589" eb="591">
      <t>ダンタイ</t>
    </rPh>
    <rPh sb="591" eb="594">
      <t>ヘイキンチ</t>
    </rPh>
    <rPh sb="596" eb="597">
      <t>ヤク</t>
    </rPh>
    <rPh sb="599" eb="600">
      <t>エン</t>
    </rPh>
    <rPh sb="600" eb="601">
      <t>ヒク</t>
    </rPh>
    <rPh sb="610" eb="612">
      <t>ヨウイン</t>
    </rPh>
    <rPh sb="620" eb="622">
      <t>ケイジョウ</t>
    </rPh>
    <rPh sb="622" eb="624">
      <t>シュウシ</t>
    </rPh>
    <rPh sb="624" eb="626">
      <t>ヒリツ</t>
    </rPh>
    <rPh sb="632" eb="634">
      <t>ウワマワ</t>
    </rPh>
    <rPh sb="641" eb="643">
      <t>キギョウ</t>
    </rPh>
    <rPh sb="643" eb="644">
      <t>サイ</t>
    </rPh>
    <rPh sb="644" eb="646">
      <t>ザンダカ</t>
    </rPh>
    <rPh sb="647" eb="648">
      <t>オオ</t>
    </rPh>
    <rPh sb="659" eb="661">
      <t>コンゴ</t>
    </rPh>
    <rPh sb="662" eb="664">
      <t>カリイレ</t>
    </rPh>
    <rPh sb="664" eb="665">
      <t>ガク</t>
    </rPh>
    <rPh sb="670" eb="672">
      <t>ジュウブン</t>
    </rPh>
    <rPh sb="673" eb="675">
      <t>リュウイ</t>
    </rPh>
    <rPh sb="676" eb="678">
      <t>ヒツヨウ</t>
    </rPh>
    <rPh sb="684" eb="686">
      <t>イッポウ</t>
    </rPh>
    <rPh sb="687" eb="688">
      <t>ユウ</t>
    </rPh>
    <rPh sb="688" eb="689">
      <t>シュウ</t>
    </rPh>
    <rPh sb="689" eb="690">
      <t>リツ</t>
    </rPh>
    <rPh sb="692" eb="694">
      <t>ヘイセイ</t>
    </rPh>
    <rPh sb="696" eb="698">
      <t>ネンド</t>
    </rPh>
    <rPh sb="703" eb="705">
      <t>ルイジ</t>
    </rPh>
    <rPh sb="705" eb="707">
      <t>ダンタイ</t>
    </rPh>
    <rPh sb="707" eb="710">
      <t>ヘイキンチ</t>
    </rPh>
    <rPh sb="711" eb="713">
      <t>シタマワ</t>
    </rPh>
    <rPh sb="721" eb="722">
      <t>タ</t>
    </rPh>
    <rPh sb="723" eb="725">
      <t>ネンド</t>
    </rPh>
    <rPh sb="731" eb="733">
      <t>ロウスイ</t>
    </rPh>
    <rPh sb="733" eb="735">
      <t>チョウサ</t>
    </rPh>
    <rPh sb="736" eb="737">
      <t>トモナ</t>
    </rPh>
    <rPh sb="738" eb="740">
      <t>テキセツ</t>
    </rPh>
    <rPh sb="741" eb="743">
      <t>シュウゼン</t>
    </rPh>
    <rPh sb="743" eb="745">
      <t>ギョウム</t>
    </rPh>
    <rPh sb="745" eb="746">
      <t>トウ</t>
    </rPh>
    <rPh sb="750" eb="752">
      <t>ルイジ</t>
    </rPh>
    <rPh sb="752" eb="754">
      <t>ダンタイ</t>
    </rPh>
    <rPh sb="754" eb="757">
      <t>ヘイキンチ</t>
    </rPh>
    <rPh sb="759" eb="761">
      <t>ウワマワ</t>
    </rPh>
    <rPh sb="766" eb="769">
      <t>コウリツテキ</t>
    </rPh>
    <rPh sb="770" eb="772">
      <t>ウンエイ</t>
    </rPh>
    <rPh sb="773" eb="775">
      <t>カクホ</t>
    </rPh>
    <rPh sb="787" eb="789">
      <t>シセツ</t>
    </rPh>
    <rPh sb="789" eb="792">
      <t>リヨウリツ</t>
    </rPh>
    <rPh sb="798" eb="799">
      <t>ミズ</t>
    </rPh>
    <rPh sb="799" eb="801">
      <t>ジュヨウ</t>
    </rPh>
    <rPh sb="802" eb="804">
      <t>ゲンショウ</t>
    </rPh>
    <rPh sb="805" eb="806">
      <t>トモナ</t>
    </rPh>
    <rPh sb="807" eb="809">
      <t>ネンネン</t>
    </rPh>
    <rPh sb="809" eb="811">
      <t>ゲンショウ</t>
    </rPh>
    <rPh sb="819" eb="821">
      <t>ルイジ</t>
    </rPh>
    <rPh sb="821" eb="823">
      <t>ダンタイ</t>
    </rPh>
    <rPh sb="823" eb="826">
      <t>ヘイキンチ</t>
    </rPh>
    <rPh sb="829" eb="831">
      <t>シタマワ</t>
    </rPh>
    <rPh sb="840" eb="842">
      <t>キゾン</t>
    </rPh>
    <rPh sb="842" eb="844">
      <t>シセツ</t>
    </rPh>
    <rPh sb="845" eb="847">
      <t>カダイ</t>
    </rPh>
    <rPh sb="847" eb="849">
      <t>ケイコウ</t>
    </rPh>
    <phoneticPr fontId="4"/>
  </si>
  <si>
    <t>　有形固定資産減価償却比率が平成26年度に前年度より27.92ポイントも上昇したのは、平成26年度より会計制度が改正されたことにより、今まで減価償却の対象としていなかった固定資産についても減価償却を行うようになった為である。
　また、管路更新率において、平成22年度は、下水道事業に伴う配水管の更新事業が多く、更新率が高くなっているものの、平成23年度以降においては、類似団体平均値よりも低い水準で、ほぼ横ばいに推移している。
　一方、有形固定資産減価償却比率及び管路経年化比率が、類似団体平均値より下回っているものの、類似団体と同じく右肩上がりの傾向にあることから、安定給水に資するためには、今後、管径の見直しも検討しながら計画的な更新事業を行い、費用の抑制を図りながら管路更新比率を上昇させる必要がある。</t>
    <rPh sb="1" eb="3">
      <t>ユウケイ</t>
    </rPh>
    <rPh sb="3" eb="5">
      <t>コテイ</t>
    </rPh>
    <rPh sb="5" eb="7">
      <t>シサン</t>
    </rPh>
    <rPh sb="7" eb="9">
      <t>ゲンカ</t>
    </rPh>
    <rPh sb="9" eb="11">
      <t>ショウキャク</t>
    </rPh>
    <rPh sb="11" eb="13">
      <t>ヒリツ</t>
    </rPh>
    <rPh sb="14" eb="16">
      <t>ヘイセイ</t>
    </rPh>
    <rPh sb="18" eb="20">
      <t>ネンド</t>
    </rPh>
    <rPh sb="21" eb="23">
      <t>ゼンネン</t>
    </rPh>
    <rPh sb="23" eb="24">
      <t>ド</t>
    </rPh>
    <rPh sb="36" eb="38">
      <t>ジョウショウ</t>
    </rPh>
    <rPh sb="43" eb="45">
      <t>ヘイセイ</t>
    </rPh>
    <rPh sb="47" eb="49">
      <t>ネンド</t>
    </rPh>
    <rPh sb="51" eb="53">
      <t>カイケイ</t>
    </rPh>
    <rPh sb="53" eb="55">
      <t>セイド</t>
    </rPh>
    <rPh sb="56" eb="58">
      <t>カイセイ</t>
    </rPh>
    <rPh sb="67" eb="68">
      <t>イマ</t>
    </rPh>
    <rPh sb="70" eb="72">
      <t>ゲンカ</t>
    </rPh>
    <rPh sb="72" eb="74">
      <t>ショウキャク</t>
    </rPh>
    <rPh sb="75" eb="77">
      <t>タイショウ</t>
    </rPh>
    <rPh sb="85" eb="87">
      <t>コテイ</t>
    </rPh>
    <rPh sb="87" eb="89">
      <t>シサン</t>
    </rPh>
    <rPh sb="94" eb="96">
      <t>ゲンカ</t>
    </rPh>
    <rPh sb="96" eb="98">
      <t>ショウキャク</t>
    </rPh>
    <rPh sb="99" eb="100">
      <t>オコナ</t>
    </rPh>
    <rPh sb="107" eb="108">
      <t>タメ</t>
    </rPh>
    <rPh sb="117" eb="119">
      <t>カンロ</t>
    </rPh>
    <rPh sb="119" eb="121">
      <t>コウシン</t>
    </rPh>
    <rPh sb="121" eb="122">
      <t>リツ</t>
    </rPh>
    <rPh sb="127" eb="129">
      <t>ヘイセイ</t>
    </rPh>
    <rPh sb="131" eb="133">
      <t>ネンド</t>
    </rPh>
    <rPh sb="135" eb="138">
      <t>ゲスイドウ</t>
    </rPh>
    <rPh sb="138" eb="140">
      <t>ジギョウ</t>
    </rPh>
    <rPh sb="141" eb="142">
      <t>トモナ</t>
    </rPh>
    <rPh sb="143" eb="145">
      <t>ハイスイ</t>
    </rPh>
    <rPh sb="145" eb="146">
      <t>カン</t>
    </rPh>
    <rPh sb="147" eb="149">
      <t>コウシン</t>
    </rPh>
    <rPh sb="149" eb="151">
      <t>ジギョウ</t>
    </rPh>
    <rPh sb="152" eb="153">
      <t>オオ</t>
    </rPh>
    <rPh sb="155" eb="157">
      <t>コウシン</t>
    </rPh>
    <rPh sb="157" eb="158">
      <t>リツ</t>
    </rPh>
    <rPh sb="159" eb="160">
      <t>タカ</t>
    </rPh>
    <rPh sb="170" eb="172">
      <t>ヘイセイ</t>
    </rPh>
    <rPh sb="174" eb="176">
      <t>ネンド</t>
    </rPh>
    <rPh sb="176" eb="178">
      <t>イコウ</t>
    </rPh>
    <rPh sb="184" eb="186">
      <t>ルイジ</t>
    </rPh>
    <rPh sb="186" eb="188">
      <t>ダンタイ</t>
    </rPh>
    <rPh sb="188" eb="191">
      <t>ヘイキンチ</t>
    </rPh>
    <rPh sb="194" eb="195">
      <t>ヒク</t>
    </rPh>
    <rPh sb="196" eb="198">
      <t>スイジュン</t>
    </rPh>
    <rPh sb="202" eb="203">
      <t>ヨコ</t>
    </rPh>
    <rPh sb="206" eb="208">
      <t>スイイ</t>
    </rPh>
    <rPh sb="215" eb="217">
      <t>イッポウ</t>
    </rPh>
    <rPh sb="218" eb="220">
      <t>ユウケイ</t>
    </rPh>
    <rPh sb="220" eb="222">
      <t>コテイ</t>
    </rPh>
    <rPh sb="222" eb="224">
      <t>シサン</t>
    </rPh>
    <rPh sb="224" eb="226">
      <t>ゲンカ</t>
    </rPh>
    <rPh sb="226" eb="228">
      <t>ショウキャク</t>
    </rPh>
    <rPh sb="228" eb="230">
      <t>ヒリツ</t>
    </rPh>
    <rPh sb="230" eb="231">
      <t>オヨ</t>
    </rPh>
    <rPh sb="232" eb="234">
      <t>カンロ</t>
    </rPh>
    <rPh sb="234" eb="236">
      <t>ケイネン</t>
    </rPh>
    <rPh sb="236" eb="237">
      <t>カ</t>
    </rPh>
    <rPh sb="237" eb="239">
      <t>ヒリツ</t>
    </rPh>
    <rPh sb="241" eb="243">
      <t>ルイジ</t>
    </rPh>
    <rPh sb="243" eb="245">
      <t>ダンタイ</t>
    </rPh>
    <rPh sb="245" eb="248">
      <t>ヘイキンチ</t>
    </rPh>
    <rPh sb="250" eb="252">
      <t>シタマワ</t>
    </rPh>
    <rPh sb="260" eb="262">
      <t>ルイジ</t>
    </rPh>
    <rPh sb="262" eb="264">
      <t>ダンタイ</t>
    </rPh>
    <rPh sb="265" eb="266">
      <t>オナ</t>
    </rPh>
    <rPh sb="270" eb="271">
      <t>ア</t>
    </rPh>
    <rPh sb="274" eb="276">
      <t>ケイコウ</t>
    </rPh>
    <rPh sb="284" eb="286">
      <t>アンテイ</t>
    </rPh>
    <rPh sb="286" eb="288">
      <t>キュウスイ</t>
    </rPh>
    <rPh sb="289" eb="290">
      <t>シ</t>
    </rPh>
    <rPh sb="297" eb="299">
      <t>コンゴ</t>
    </rPh>
    <rPh sb="300" eb="301">
      <t>カン</t>
    </rPh>
    <rPh sb="301" eb="302">
      <t>ケイ</t>
    </rPh>
    <rPh sb="303" eb="305">
      <t>ミナオ</t>
    </rPh>
    <rPh sb="307" eb="309">
      <t>ケントウ</t>
    </rPh>
    <rPh sb="313" eb="315">
      <t>ケイカク</t>
    </rPh>
    <rPh sb="315" eb="316">
      <t>テキ</t>
    </rPh>
    <rPh sb="317" eb="319">
      <t>コウシン</t>
    </rPh>
    <rPh sb="319" eb="321">
      <t>ジギョウ</t>
    </rPh>
    <rPh sb="322" eb="323">
      <t>オコナ</t>
    </rPh>
    <rPh sb="325" eb="327">
      <t>ヒヨウ</t>
    </rPh>
    <rPh sb="328" eb="330">
      <t>ヨクセイ</t>
    </rPh>
    <rPh sb="331" eb="332">
      <t>ハカ</t>
    </rPh>
    <rPh sb="336" eb="338">
      <t>カンロ</t>
    </rPh>
    <rPh sb="338" eb="340">
      <t>コウシン</t>
    </rPh>
    <rPh sb="340" eb="342">
      <t>ヒリツ</t>
    </rPh>
    <rPh sb="343" eb="345">
      <t>ジョウショウ</t>
    </rPh>
    <rPh sb="348" eb="350">
      <t>ヒツヨウ</t>
    </rPh>
    <phoneticPr fontId="4"/>
  </si>
  <si>
    <t>　給水人口の減少、高齢化及び節水機器の向上による水需要の減少に伴い給水収益が減少することが予測され、料金回収率がより一層悪化することが懸念される。従って、将来にわたる健全な経営を確保するために、料金制度を見直し、人口減少及び節水型社会に適合した新たな料金制度の構築を図っていく。
　施設利用率においても、水需要の減少に伴い減少していくことが予測され、適切な施設規模のあり方について、スペックダウン及びダウンサイジング等を含めた検討を行っていく。
　また、法定耐用年数を超える管路が今後増加することに伴い、更新に要する設備投資も増加傾向になることが予測される。従って、アセットマネジメント等を利用し、安定給水を持続させながら、固定資産の実使用年数を考慮した適切な投資を行い、費用増加の抑制を図り、現金の流出を防ぎ、健全な経営の確保に繋げる取組みを行っていく。</t>
    <rPh sb="1" eb="3">
      <t>キュウスイ</t>
    </rPh>
    <rPh sb="3" eb="5">
      <t>ジンコウ</t>
    </rPh>
    <rPh sb="6" eb="8">
      <t>ゲンショウ</t>
    </rPh>
    <rPh sb="9" eb="11">
      <t>コウレイ</t>
    </rPh>
    <rPh sb="11" eb="12">
      <t>カ</t>
    </rPh>
    <rPh sb="12" eb="13">
      <t>オヨ</t>
    </rPh>
    <rPh sb="14" eb="16">
      <t>セッスイ</t>
    </rPh>
    <rPh sb="16" eb="18">
      <t>キキ</t>
    </rPh>
    <rPh sb="19" eb="21">
      <t>コウジョウ</t>
    </rPh>
    <rPh sb="24" eb="25">
      <t>ミズ</t>
    </rPh>
    <rPh sb="25" eb="27">
      <t>ジュヨウ</t>
    </rPh>
    <rPh sb="28" eb="30">
      <t>ゲンショウ</t>
    </rPh>
    <rPh sb="31" eb="32">
      <t>トモナ</t>
    </rPh>
    <rPh sb="33" eb="35">
      <t>キュウスイ</t>
    </rPh>
    <rPh sb="35" eb="37">
      <t>シュウエキ</t>
    </rPh>
    <rPh sb="38" eb="40">
      <t>ゲンショウ</t>
    </rPh>
    <rPh sb="45" eb="47">
      <t>ヨソク</t>
    </rPh>
    <rPh sb="50" eb="52">
      <t>リョウキン</t>
    </rPh>
    <rPh sb="52" eb="54">
      <t>カイシュウ</t>
    </rPh>
    <rPh sb="54" eb="55">
      <t>リツ</t>
    </rPh>
    <rPh sb="58" eb="60">
      <t>イッソウ</t>
    </rPh>
    <rPh sb="60" eb="62">
      <t>アッカ</t>
    </rPh>
    <rPh sb="67" eb="69">
      <t>ケネン</t>
    </rPh>
    <rPh sb="73" eb="74">
      <t>シタガ</t>
    </rPh>
    <rPh sb="77" eb="79">
      <t>ショウライ</t>
    </rPh>
    <rPh sb="83" eb="85">
      <t>ケンゼン</t>
    </rPh>
    <rPh sb="86" eb="88">
      <t>ケイエイ</t>
    </rPh>
    <rPh sb="89" eb="91">
      <t>カクホ</t>
    </rPh>
    <rPh sb="97" eb="99">
      <t>リョウキン</t>
    </rPh>
    <rPh sb="99" eb="101">
      <t>セイド</t>
    </rPh>
    <rPh sb="102" eb="104">
      <t>ミナオ</t>
    </rPh>
    <rPh sb="106" eb="108">
      <t>ジンコウ</t>
    </rPh>
    <rPh sb="108" eb="110">
      <t>ゲンショウ</t>
    </rPh>
    <rPh sb="110" eb="111">
      <t>オヨ</t>
    </rPh>
    <rPh sb="112" eb="114">
      <t>セッスイ</t>
    </rPh>
    <rPh sb="114" eb="115">
      <t>ガタ</t>
    </rPh>
    <rPh sb="115" eb="117">
      <t>シャカイ</t>
    </rPh>
    <rPh sb="118" eb="120">
      <t>テキゴウ</t>
    </rPh>
    <rPh sb="122" eb="123">
      <t>アラ</t>
    </rPh>
    <rPh sb="125" eb="127">
      <t>リョウキン</t>
    </rPh>
    <rPh sb="127" eb="129">
      <t>セイド</t>
    </rPh>
    <rPh sb="130" eb="132">
      <t>コウチク</t>
    </rPh>
    <rPh sb="133" eb="134">
      <t>ハカ</t>
    </rPh>
    <rPh sb="141" eb="143">
      <t>シセツ</t>
    </rPh>
    <rPh sb="143" eb="146">
      <t>リヨウリツ</t>
    </rPh>
    <rPh sb="152" eb="153">
      <t>ミズ</t>
    </rPh>
    <rPh sb="153" eb="155">
      <t>ジュヨウ</t>
    </rPh>
    <rPh sb="156" eb="158">
      <t>ゲンショウ</t>
    </rPh>
    <rPh sb="159" eb="160">
      <t>トモナ</t>
    </rPh>
    <rPh sb="161" eb="163">
      <t>ゲンショウ</t>
    </rPh>
    <rPh sb="170" eb="172">
      <t>ヨソク</t>
    </rPh>
    <rPh sb="175" eb="177">
      <t>テキセツ</t>
    </rPh>
    <rPh sb="178" eb="180">
      <t>シセツ</t>
    </rPh>
    <rPh sb="180" eb="182">
      <t>キボ</t>
    </rPh>
    <rPh sb="185" eb="186">
      <t>カタ</t>
    </rPh>
    <rPh sb="198" eb="199">
      <t>オヨ</t>
    </rPh>
    <rPh sb="208" eb="209">
      <t>トウ</t>
    </rPh>
    <rPh sb="210" eb="211">
      <t>フク</t>
    </rPh>
    <rPh sb="213" eb="215">
      <t>ケントウ</t>
    </rPh>
    <rPh sb="216" eb="217">
      <t>オコナ</t>
    </rPh>
    <rPh sb="227" eb="229">
      <t>ホウテイ</t>
    </rPh>
    <rPh sb="229" eb="231">
      <t>タイヨウ</t>
    </rPh>
    <rPh sb="231" eb="233">
      <t>ネンスウ</t>
    </rPh>
    <rPh sb="234" eb="235">
      <t>コ</t>
    </rPh>
    <rPh sb="237" eb="239">
      <t>カンロ</t>
    </rPh>
    <rPh sb="240" eb="242">
      <t>コンゴ</t>
    </rPh>
    <rPh sb="242" eb="244">
      <t>ゾウカ</t>
    </rPh>
    <rPh sb="249" eb="250">
      <t>トモナ</t>
    </rPh>
    <rPh sb="252" eb="254">
      <t>コウシン</t>
    </rPh>
    <rPh sb="255" eb="256">
      <t>ヨウ</t>
    </rPh>
    <rPh sb="258" eb="260">
      <t>セツビ</t>
    </rPh>
    <rPh sb="260" eb="262">
      <t>トウシ</t>
    </rPh>
    <rPh sb="263" eb="265">
      <t>ゾウカ</t>
    </rPh>
    <rPh sb="265" eb="267">
      <t>ケイコウ</t>
    </rPh>
    <rPh sb="273" eb="275">
      <t>ヨソク</t>
    </rPh>
    <rPh sb="279" eb="280">
      <t>シタガ</t>
    </rPh>
    <rPh sb="293" eb="294">
      <t>トウ</t>
    </rPh>
    <rPh sb="295" eb="297">
      <t>リヨウ</t>
    </rPh>
    <rPh sb="299" eb="301">
      <t>アンテイ</t>
    </rPh>
    <rPh sb="301" eb="303">
      <t>キュウスイ</t>
    </rPh>
    <rPh sb="304" eb="306">
      <t>ジゾク</t>
    </rPh>
    <rPh sb="312" eb="314">
      <t>コテイ</t>
    </rPh>
    <rPh sb="314" eb="316">
      <t>シサン</t>
    </rPh>
    <rPh sb="317" eb="318">
      <t>ジツ</t>
    </rPh>
    <rPh sb="318" eb="320">
      <t>シヨウ</t>
    </rPh>
    <rPh sb="320" eb="322">
      <t>ネンスウ</t>
    </rPh>
    <rPh sb="323" eb="325">
      <t>コウリョ</t>
    </rPh>
    <rPh sb="327" eb="329">
      <t>テキセツ</t>
    </rPh>
    <rPh sb="330" eb="332">
      <t>トウシ</t>
    </rPh>
    <rPh sb="333" eb="334">
      <t>オコナ</t>
    </rPh>
    <rPh sb="336" eb="338">
      <t>ヒヨウ</t>
    </rPh>
    <rPh sb="338" eb="340">
      <t>ゾウカ</t>
    </rPh>
    <rPh sb="341" eb="343">
      <t>ヨクセイ</t>
    </rPh>
    <rPh sb="344" eb="345">
      <t>ハカ</t>
    </rPh>
    <rPh sb="347" eb="349">
      <t>ゲンキン</t>
    </rPh>
    <rPh sb="350" eb="352">
      <t>リュウシュツ</t>
    </rPh>
    <rPh sb="353" eb="354">
      <t>フセ</t>
    </rPh>
    <rPh sb="356" eb="358">
      <t>ケンゼン</t>
    </rPh>
    <rPh sb="359" eb="361">
      <t>ケイエイ</t>
    </rPh>
    <rPh sb="362" eb="364">
      <t>カクホ</t>
    </rPh>
    <rPh sb="365" eb="366">
      <t>ツナ</t>
    </rPh>
    <rPh sb="368" eb="370">
      <t>トリク</t>
    </rPh>
    <rPh sb="372" eb="3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</si>
</sst>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1.1200000000000001</c:v>
                </c:pt>
                <c:pt idx="1">
                  <c:v>0.56999999999999995</c:v>
                </c:pt>
                <c:pt idx="2">
                  <c:v>0.55000000000000004</c:v>
                </c:pt>
                <c:pt idx="3">
                  <c:v>0.66</c:v>
                </c:pt>
                <c:pt idx="4">
                  <c:v>0.6</c:v>
                </c:pt>
              </c:numCache>
            </c:numRef>
          </c:val>
        </c:ser>
        <c:dLbls>
          <c:showLegendKey val="0"/>
          <c:showVal val="0"/>
          <c:showCatName val="0"/>
          <c:showSerName val="0"/>
          <c:showPercent val="0"/>
          <c:showBubbleSize val="0"/>
        </c:dLbls>
        <c:gapWidth val="150"/>
        <c:axId val="117007872"/>
        <c:axId val="117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7007872"/>
        <c:axId val="117009792"/>
      </c:lineChart>
      <c:dateAx>
        <c:axId val="117007872"/>
        <c:scaling>
          <c:orientation val="minMax"/>
        </c:scaling>
        <c:delete val="1"/>
        <c:axPos val="b"/>
        <c:numFmt formatCode="ge" sourceLinked="1"/>
        <c:majorTickMark val="none"/>
        <c:minorTickMark val="none"/>
        <c:tickLblPos val="none"/>
        <c:crossAx val="117009792"/>
        <c:crosses val="autoZero"/>
        <c:auto val="1"/>
        <c:lblOffset val="100"/>
        <c:baseTimeUnit val="years"/>
      </c:dateAx>
      <c:valAx>
        <c:axId val="117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56.11</c:v>
                </c:pt>
                <c:pt idx="1">
                  <c:v>55.72</c:v>
                </c:pt>
                <c:pt idx="2">
                  <c:v>55.28</c:v>
                </c:pt>
                <c:pt idx="3">
                  <c:v>55.24</c:v>
                </c:pt>
                <c:pt idx="4">
                  <c:v>54.81</c:v>
                </c:pt>
              </c:numCache>
            </c:numRef>
          </c:val>
        </c:ser>
        <c:dLbls>
          <c:showLegendKey val="0"/>
          <c:showVal val="0"/>
          <c:showCatName val="0"/>
          <c:showSerName val="0"/>
          <c:showPercent val="0"/>
          <c:showBubbleSize val="0"/>
        </c:dLbls>
        <c:gapWidth val="150"/>
        <c:axId val="118642560"/>
        <c:axId val="118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8642560"/>
        <c:axId val="118652928"/>
      </c:lineChart>
      <c:dateAx>
        <c:axId val="118642560"/>
        <c:scaling>
          <c:orientation val="minMax"/>
        </c:scaling>
        <c:delete val="1"/>
        <c:axPos val="b"/>
        <c:numFmt formatCode="ge" sourceLinked="1"/>
        <c:majorTickMark val="none"/>
        <c:minorTickMark val="none"/>
        <c:tickLblPos val="none"/>
        <c:crossAx val="118652928"/>
        <c:crosses val="autoZero"/>
        <c:auto val="1"/>
        <c:lblOffset val="100"/>
        <c:baseTimeUnit val="years"/>
      </c:dateAx>
      <c:valAx>
        <c:axId val="118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86.35</c:v>
                </c:pt>
                <c:pt idx="1">
                  <c:v>85.2</c:v>
                </c:pt>
                <c:pt idx="2">
                  <c:v>84.25</c:v>
                </c:pt>
                <c:pt idx="3">
                  <c:v>81.98</c:v>
                </c:pt>
                <c:pt idx="4">
                  <c:v>84.75</c:v>
                </c:pt>
              </c:numCache>
            </c:numRef>
          </c:val>
        </c:ser>
        <c:dLbls>
          <c:showLegendKey val="0"/>
          <c:showVal val="0"/>
          <c:showCatName val="0"/>
          <c:showSerName val="0"/>
          <c:showPercent val="0"/>
          <c:showBubbleSize val="0"/>
        </c:dLbls>
        <c:gapWidth val="150"/>
        <c:axId val="118679040"/>
        <c:axId val="1186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8679040"/>
        <c:axId val="118680960"/>
      </c:lineChart>
      <c:dateAx>
        <c:axId val="118679040"/>
        <c:scaling>
          <c:orientation val="minMax"/>
        </c:scaling>
        <c:delete val="1"/>
        <c:axPos val="b"/>
        <c:numFmt formatCode="ge" sourceLinked="1"/>
        <c:majorTickMark val="none"/>
        <c:minorTickMark val="none"/>
        <c:tickLblPos val="none"/>
        <c:crossAx val="118680960"/>
        <c:crosses val="autoZero"/>
        <c:auto val="1"/>
        <c:lblOffset val="100"/>
        <c:baseTimeUnit val="years"/>
      </c:dateAx>
      <c:valAx>
        <c:axId val="1186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104.69</c:v>
                </c:pt>
                <c:pt idx="1">
                  <c:v>114.55</c:v>
                </c:pt>
                <c:pt idx="2">
                  <c:v>108.16</c:v>
                </c:pt>
                <c:pt idx="3">
                  <c:v>105.05</c:v>
                </c:pt>
                <c:pt idx="4">
                  <c:v>105.76</c:v>
                </c:pt>
              </c:numCache>
            </c:numRef>
          </c:val>
        </c:ser>
        <c:dLbls>
          <c:showLegendKey val="0"/>
          <c:showVal val="0"/>
          <c:showCatName val="0"/>
          <c:showSerName val="0"/>
          <c:showPercent val="0"/>
          <c:showBubbleSize val="0"/>
        </c:dLbls>
        <c:gapWidth val="150"/>
        <c:axId val="117044352"/>
        <c:axId val="1170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7044352"/>
        <c:axId val="117046272"/>
      </c:lineChart>
      <c:dateAx>
        <c:axId val="117044352"/>
        <c:scaling>
          <c:orientation val="minMax"/>
        </c:scaling>
        <c:delete val="1"/>
        <c:axPos val="b"/>
        <c:numFmt formatCode="ge" sourceLinked="1"/>
        <c:majorTickMark val="none"/>
        <c:minorTickMark val="none"/>
        <c:tickLblPos val="none"/>
        <c:crossAx val="117046272"/>
        <c:crosses val="autoZero"/>
        <c:auto val="1"/>
        <c:lblOffset val="100"/>
        <c:baseTimeUnit val="years"/>
      </c:dateAx>
      <c:valAx>
        <c:axId val="1170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11.65</c:v>
                </c:pt>
                <c:pt idx="1">
                  <c:v>12.05</c:v>
                </c:pt>
                <c:pt idx="2">
                  <c:v>12.65</c:v>
                </c:pt>
                <c:pt idx="3">
                  <c:v>13.29</c:v>
                </c:pt>
                <c:pt idx="4">
                  <c:v>41.21</c:v>
                </c:pt>
              </c:numCache>
            </c:numRef>
          </c:val>
        </c:ser>
        <c:dLbls>
          <c:showLegendKey val="0"/>
          <c:showVal val="0"/>
          <c:showCatName val="0"/>
          <c:showSerName val="0"/>
          <c:showPercent val="0"/>
          <c:showBubbleSize val="0"/>
        </c:dLbls>
        <c:gapWidth val="150"/>
        <c:axId val="118772480"/>
        <c:axId val="1187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8772480"/>
        <c:axId val="118774400"/>
      </c:lineChart>
      <c:dateAx>
        <c:axId val="118772480"/>
        <c:scaling>
          <c:orientation val="minMax"/>
        </c:scaling>
        <c:delete val="1"/>
        <c:axPos val="b"/>
        <c:numFmt formatCode="ge" sourceLinked="1"/>
        <c:majorTickMark val="none"/>
        <c:minorTickMark val="none"/>
        <c:tickLblPos val="none"/>
        <c:crossAx val="118774400"/>
        <c:crosses val="autoZero"/>
        <c:auto val="1"/>
        <c:lblOffset val="100"/>
        <c:baseTimeUnit val="years"/>
      </c:dateAx>
      <c:valAx>
        <c:axId val="118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1.85</c:v>
                </c:pt>
                <c:pt idx="1">
                  <c:v>2.87</c:v>
                </c:pt>
                <c:pt idx="2">
                  <c:v>4.42</c:v>
                </c:pt>
                <c:pt idx="3">
                  <c:v>4.82</c:v>
                </c:pt>
                <c:pt idx="4">
                  <c:v>6.06</c:v>
                </c:pt>
              </c:numCache>
            </c:numRef>
          </c:val>
        </c:ser>
        <c:dLbls>
          <c:showLegendKey val="0"/>
          <c:showVal val="0"/>
          <c:showCatName val="0"/>
          <c:showSerName val="0"/>
          <c:showPercent val="0"/>
          <c:showBubbleSize val="0"/>
        </c:dLbls>
        <c:gapWidth val="150"/>
        <c:axId val="118800768"/>
        <c:axId val="118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8800768"/>
        <c:axId val="118802688"/>
      </c:lineChart>
      <c:dateAx>
        <c:axId val="118800768"/>
        <c:scaling>
          <c:orientation val="minMax"/>
        </c:scaling>
        <c:delete val="1"/>
        <c:axPos val="b"/>
        <c:numFmt formatCode="ge" sourceLinked="1"/>
        <c:majorTickMark val="none"/>
        <c:minorTickMark val="none"/>
        <c:tickLblPos val="none"/>
        <c:crossAx val="118802688"/>
        <c:crosses val="autoZero"/>
        <c:auto val="1"/>
        <c:lblOffset val="100"/>
        <c:baseTimeUnit val="years"/>
      </c:dateAx>
      <c:valAx>
        <c:axId val="118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49536"/>
        <c:axId val="1188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8849536"/>
        <c:axId val="118851456"/>
      </c:lineChart>
      <c:dateAx>
        <c:axId val="118849536"/>
        <c:scaling>
          <c:orientation val="minMax"/>
        </c:scaling>
        <c:delete val="1"/>
        <c:axPos val="b"/>
        <c:numFmt formatCode="ge" sourceLinked="1"/>
        <c:majorTickMark val="none"/>
        <c:minorTickMark val="none"/>
        <c:tickLblPos val="none"/>
        <c:crossAx val="118851456"/>
        <c:crosses val="autoZero"/>
        <c:auto val="1"/>
        <c:lblOffset val="100"/>
        <c:baseTimeUnit val="years"/>
      </c:dateAx>
      <c:valAx>
        <c:axId val="11885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1045.25</c:v>
                </c:pt>
                <c:pt idx="1">
                  <c:v>1069.1199999999999</c:v>
                </c:pt>
                <c:pt idx="2">
                  <c:v>913.21</c:v>
                </c:pt>
                <c:pt idx="3">
                  <c:v>1119.1099999999999</c:v>
                </c:pt>
                <c:pt idx="4">
                  <c:v>811.47</c:v>
                </c:pt>
              </c:numCache>
            </c:numRef>
          </c:val>
        </c:ser>
        <c:dLbls>
          <c:showLegendKey val="0"/>
          <c:showVal val="0"/>
          <c:showCatName val="0"/>
          <c:showSerName val="0"/>
          <c:showPercent val="0"/>
          <c:showBubbleSize val="0"/>
        </c:dLbls>
        <c:gapWidth val="150"/>
        <c:axId val="118869376"/>
        <c:axId val="11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8869376"/>
        <c:axId val="118879744"/>
      </c:lineChart>
      <c:dateAx>
        <c:axId val="118869376"/>
        <c:scaling>
          <c:orientation val="minMax"/>
        </c:scaling>
        <c:delete val="1"/>
        <c:axPos val="b"/>
        <c:numFmt formatCode="ge" sourceLinked="1"/>
        <c:majorTickMark val="none"/>
        <c:minorTickMark val="none"/>
        <c:tickLblPos val="none"/>
        <c:crossAx val="118879744"/>
        <c:crosses val="autoZero"/>
        <c:auto val="1"/>
        <c:lblOffset val="100"/>
        <c:baseTimeUnit val="years"/>
      </c:dateAx>
      <c:valAx>
        <c:axId val="11887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424.23</c:v>
                </c:pt>
                <c:pt idx="1">
                  <c:v>421.52</c:v>
                </c:pt>
                <c:pt idx="2">
                  <c:v>427.62</c:v>
                </c:pt>
                <c:pt idx="3">
                  <c:v>436.87</c:v>
                </c:pt>
                <c:pt idx="4">
                  <c:v>415.2</c:v>
                </c:pt>
              </c:numCache>
            </c:numRef>
          </c:val>
        </c:ser>
        <c:dLbls>
          <c:showLegendKey val="0"/>
          <c:showVal val="0"/>
          <c:showCatName val="0"/>
          <c:showSerName val="0"/>
          <c:showPercent val="0"/>
          <c:showBubbleSize val="0"/>
        </c:dLbls>
        <c:gapWidth val="150"/>
        <c:axId val="118926336"/>
        <c:axId val="1189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8926336"/>
        <c:axId val="118936704"/>
      </c:lineChart>
      <c:dateAx>
        <c:axId val="118926336"/>
        <c:scaling>
          <c:orientation val="minMax"/>
        </c:scaling>
        <c:delete val="1"/>
        <c:axPos val="b"/>
        <c:numFmt formatCode="ge" sourceLinked="1"/>
        <c:majorTickMark val="none"/>
        <c:minorTickMark val="none"/>
        <c:tickLblPos val="none"/>
        <c:crossAx val="118936704"/>
        <c:crosses val="autoZero"/>
        <c:auto val="1"/>
        <c:lblOffset val="100"/>
        <c:baseTimeUnit val="years"/>
      </c:dateAx>
      <c:valAx>
        <c:axId val="11893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96.21</c:v>
                </c:pt>
                <c:pt idx="1">
                  <c:v>104.85</c:v>
                </c:pt>
                <c:pt idx="2">
                  <c:v>98.8</c:v>
                </c:pt>
                <c:pt idx="3">
                  <c:v>94.94</c:v>
                </c:pt>
                <c:pt idx="4">
                  <c:v>98.56</c:v>
                </c:pt>
              </c:numCache>
            </c:numRef>
          </c:val>
        </c:ser>
        <c:dLbls>
          <c:showLegendKey val="0"/>
          <c:showVal val="0"/>
          <c:showCatName val="0"/>
          <c:showSerName val="0"/>
          <c:showPercent val="0"/>
          <c:showBubbleSize val="0"/>
        </c:dLbls>
        <c:gapWidth val="150"/>
        <c:axId val="118569600"/>
        <c:axId val="1185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8569600"/>
        <c:axId val="118571776"/>
      </c:lineChart>
      <c:dateAx>
        <c:axId val="118569600"/>
        <c:scaling>
          <c:orientation val="minMax"/>
        </c:scaling>
        <c:delete val="1"/>
        <c:axPos val="b"/>
        <c:numFmt formatCode="ge" sourceLinked="1"/>
        <c:majorTickMark val="none"/>
        <c:minorTickMark val="none"/>
        <c:tickLblPos val="none"/>
        <c:crossAx val="118571776"/>
        <c:crosses val="autoZero"/>
        <c:auto val="1"/>
        <c:lblOffset val="100"/>
        <c:baseTimeUnit val="years"/>
      </c:dateAx>
      <c:valAx>
        <c:axId val="1185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129.31</c:v>
                </c:pt>
                <c:pt idx="1">
                  <c:v>120.43</c:v>
                </c:pt>
                <c:pt idx="2">
                  <c:v>127.53</c:v>
                </c:pt>
                <c:pt idx="3">
                  <c:v>132.13</c:v>
                </c:pt>
                <c:pt idx="4">
                  <c:v>128.36000000000001</c:v>
                </c:pt>
              </c:numCache>
            </c:numRef>
          </c:val>
        </c:ser>
        <c:dLbls>
          <c:showLegendKey val="0"/>
          <c:showVal val="0"/>
          <c:showCatName val="0"/>
          <c:showSerName val="0"/>
          <c:showPercent val="0"/>
          <c:showBubbleSize val="0"/>
        </c:dLbls>
        <c:gapWidth val="150"/>
        <c:axId val="118581504"/>
        <c:axId val="118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8581504"/>
        <c:axId val="118624640"/>
      </c:lineChart>
      <c:dateAx>
        <c:axId val="118581504"/>
        <c:scaling>
          <c:orientation val="minMax"/>
        </c:scaling>
        <c:delete val="1"/>
        <c:axPos val="b"/>
        <c:numFmt formatCode="ge" sourceLinked="1"/>
        <c:majorTickMark val="none"/>
        <c:minorTickMark val="none"/>
        <c:tickLblPos val="none"/>
        <c:crossAx val="118624640"/>
        <c:crosses val="autoZero"/>
        <c:auto val="1"/>
        <c:lblOffset val="100"/>
        <c:baseTimeUnit val="years"/>
      </c:dateAx>
      <c:valAx>
        <c:axId val="118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I12" sqref="I12"/>
    </sheetView>
  </sheetViews>
  <sheetFormatPr defaultColWidth="2.625" defaultRowHeight="13.5"/>
  <cols>
    <col min="1" max="1" width="2.625" customWidth="1"/>
    <col min="2" max="62" width="3.75" customWidth="1"/>
    <col min="64" max="77" width="3.125" customWidth="1"/>
    <col min="78" max="78" width="9.8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大淀町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A6</v>
      </c>
      <c r="AA8" s="66"/>
      <c r="AB8" s="66"/>
      <c r="AC8" s="66"/>
      <c r="AD8" s="66"/>
      <c r="AE8" s="66"/>
      <c r="AF8" s="66"/>
      <c r="AG8" s="67"/>
      <c r="AH8" s="3"/>
      <c r="AI8" s="68">
        <f>データ!Q6</f>
        <v>18870</v>
      </c>
      <c r="AJ8" s="69"/>
      <c r="AK8" s="69"/>
      <c r="AL8" s="69"/>
      <c r="AM8" s="69"/>
      <c r="AN8" s="69"/>
      <c r="AO8" s="69"/>
      <c r="AP8" s="70"/>
      <c r="AQ8" s="51">
        <f>データ!R6</f>
        <v>38.1</v>
      </c>
      <c r="AR8" s="51"/>
      <c r="AS8" s="51"/>
      <c r="AT8" s="51"/>
      <c r="AU8" s="51"/>
      <c r="AV8" s="51"/>
      <c r="AW8" s="51"/>
      <c r="AX8" s="51"/>
      <c r="AY8" s="51">
        <f>データ!S6</f>
        <v>495.28</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82.59</v>
      </c>
      <c r="K10" s="51"/>
      <c r="L10" s="51"/>
      <c r="M10" s="51"/>
      <c r="N10" s="51"/>
      <c r="O10" s="51"/>
      <c r="P10" s="51"/>
      <c r="Q10" s="51"/>
      <c r="R10" s="51">
        <f>データ!O6</f>
        <v>99.98</v>
      </c>
      <c r="S10" s="51"/>
      <c r="T10" s="51"/>
      <c r="U10" s="51"/>
      <c r="V10" s="51"/>
      <c r="W10" s="51"/>
      <c r="X10" s="51"/>
      <c r="Y10" s="51"/>
      <c r="Z10" s="59">
        <f>データ!P6</f>
        <v>1995</v>
      </c>
      <c r="AA10" s="59"/>
      <c r="AB10" s="59"/>
      <c r="AC10" s="59"/>
      <c r="AD10" s="59"/>
      <c r="AE10" s="59"/>
      <c r="AF10" s="59"/>
      <c r="AG10" s="59"/>
      <c r="AH10" s="2"/>
      <c r="AI10" s="59">
        <f>データ!T6</f>
        <v>18784</v>
      </c>
      <c r="AJ10" s="59"/>
      <c r="AK10" s="59"/>
      <c r="AL10" s="59"/>
      <c r="AM10" s="59"/>
      <c r="AN10" s="59"/>
      <c r="AO10" s="59"/>
      <c r="AP10" s="59"/>
      <c r="AQ10" s="51">
        <f>データ!U6</f>
        <v>13</v>
      </c>
      <c r="AR10" s="51"/>
      <c r="AS10" s="51"/>
      <c r="AT10" s="51"/>
      <c r="AU10" s="51"/>
      <c r="AV10" s="51"/>
      <c r="AW10" s="51"/>
      <c r="AX10" s="51"/>
      <c r="AY10" s="51">
        <f>データ!V6</f>
        <v>1444.92</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48.7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45.7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47.2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21.7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294420</v>
      </c>
      <c r="D6" s="31">
        <f t="shared" si="3"/>
        <v>46</v>
      </c>
      <c r="E6" s="31">
        <f t="shared" si="3"/>
        <v>1</v>
      </c>
      <c r="F6" s="31">
        <f t="shared" si="3"/>
        <v>0</v>
      </c>
      <c r="G6" s="31">
        <f t="shared" si="3"/>
        <v>1</v>
      </c>
      <c r="H6" s="31" t="str">
        <f t="shared" si="3"/>
        <v>奈良県　大淀町</v>
      </c>
      <c r="I6" s="31" t="str">
        <f t="shared" si="3"/>
        <v>法適用</v>
      </c>
      <c r="J6" s="31" t="str">
        <f t="shared" si="3"/>
        <v>水道事業</v>
      </c>
      <c r="K6" s="31" t="str">
        <f t="shared" si="3"/>
        <v>末端給水事業</v>
      </c>
      <c r="L6" s="31" t="str">
        <f t="shared" si="3"/>
        <v>A6</v>
      </c>
      <c r="M6" s="32" t="str">
        <f t="shared" si="3"/>
        <v>-</v>
      </c>
      <c r="N6" s="32">
        <f t="shared" si="3"/>
        <v>82.59</v>
      </c>
      <c r="O6" s="32">
        <f t="shared" si="3"/>
        <v>99.98</v>
      </c>
      <c r="P6" s="32">
        <f t="shared" si="3"/>
        <v>1995</v>
      </c>
      <c r="Q6" s="32">
        <f t="shared" si="3"/>
        <v>18870</v>
      </c>
      <c r="R6" s="32">
        <f t="shared" si="3"/>
        <v>38.1</v>
      </c>
      <c r="S6" s="32">
        <f t="shared" si="3"/>
        <v>495.28</v>
      </c>
      <c r="T6" s="32">
        <f t="shared" si="3"/>
        <v>18784</v>
      </c>
      <c r="U6" s="32">
        <f t="shared" si="3"/>
        <v>13</v>
      </c>
      <c r="V6" s="32">
        <f t="shared" si="3"/>
        <v>1444.92</v>
      </c>
      <c r="W6" s="33">
        <f>IF(W7="",NA(),W7)</f>
        <v>104.69</v>
      </c>
      <c r="X6" s="33">
        <f t="shared" ref="X6:AF6" si="4">IF(X7="",NA(),X7)</f>
        <v>114.55</v>
      </c>
      <c r="Y6" s="33">
        <f t="shared" si="4"/>
        <v>108.16</v>
      </c>
      <c r="Z6" s="33">
        <f t="shared" si="4"/>
        <v>105.05</v>
      </c>
      <c r="AA6" s="33">
        <f t="shared" si="4"/>
        <v>105.76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1045.25</v>
      </c>
      <c r="AT6" s="33">
        <f t="shared" ref="AT6:BB6" si="6">IF(AT7="",NA(),AT7)</f>
        <v>1069.1199999999999</v>
      </c>
      <c r="AU6" s="33">
        <f t="shared" si="6"/>
        <v>913.21</v>
      </c>
      <c r="AV6" s="33">
        <f t="shared" si="6"/>
        <v>1119.1099999999999</v>
      </c>
      <c r="AW6" s="33">
        <f t="shared" si="6"/>
        <v>811.47</v>
      </c>
      <c r="AX6" s="33">
        <f t="shared" si="6"/>
        <v>969.16</v>
      </c>
      <c r="AY6" s="33">
        <f t="shared" si="6"/>
        <v>995.5</v>
      </c>
      <c r="AZ6" s="33">
        <f t="shared" si="6"/>
        <v>915.5</v>
      </c>
      <c r="BA6" s="33">
        <f t="shared" si="6"/>
        <v>963.24</v>
      </c>
      <c r="BB6" s="33">
        <f t="shared" si="6"/>
        <v>381.53</v>
      </c>
      <c r="BC6" s="32" t="str">
        <f>IF(BC7="","",IF(BC7="-","【-】","【"&amp;SUBSTITUTE(TEXT(BC7,"#,##0.00"),"-","△")&amp;"】"))</f>
        <v>【264.16】</v>
      </c>
      <c r="BD6" s="33">
        <f>IF(BD7="",NA(),BD7)</f>
        <v>424.23</v>
      </c>
      <c r="BE6" s="33">
        <f t="shared" ref="BE6:BM6" si="7">IF(BE7="",NA(),BE7)</f>
        <v>421.52</v>
      </c>
      <c r="BF6" s="33">
        <f t="shared" si="7"/>
        <v>427.62</v>
      </c>
      <c r="BG6" s="33">
        <f t="shared" si="7"/>
        <v>436.87</v>
      </c>
      <c r="BH6" s="33">
        <f t="shared" si="7"/>
        <v>415.2</v>
      </c>
      <c r="BI6" s="33">
        <f t="shared" si="7"/>
        <v>421.66</v>
      </c>
      <c r="BJ6" s="33">
        <f t="shared" si="7"/>
        <v>414.59</v>
      </c>
      <c r="BK6" s="33">
        <f t="shared" si="7"/>
        <v>404.78</v>
      </c>
      <c r="BL6" s="33">
        <f t="shared" si="7"/>
        <v>400.38</v>
      </c>
      <c r="BM6" s="33">
        <f t="shared" si="7"/>
        <v>393.27</v>
      </c>
      <c r="BN6" s="32" t="str">
        <f>IF(BN7="","",IF(BN7="-","【-】","【"&amp;SUBSTITUTE(TEXT(BN7,"#,##0.00"),"-","△")&amp;"】"))</f>
        <v>【283.72】</v>
      </c>
      <c r="BO6" s="33">
        <f>IF(BO7="",NA(),BO7)</f>
        <v>96.21</v>
      </c>
      <c r="BP6" s="33">
        <f t="shared" ref="BP6:BX6" si="8">IF(BP7="",NA(),BP7)</f>
        <v>104.85</v>
      </c>
      <c r="BQ6" s="33">
        <f t="shared" si="8"/>
        <v>98.8</v>
      </c>
      <c r="BR6" s="33">
        <f t="shared" si="8"/>
        <v>94.94</v>
      </c>
      <c r="BS6" s="33">
        <f t="shared" si="8"/>
        <v>98.56</v>
      </c>
      <c r="BT6" s="33">
        <f t="shared" si="8"/>
        <v>99.51</v>
      </c>
      <c r="BU6" s="33">
        <f t="shared" si="8"/>
        <v>97.71</v>
      </c>
      <c r="BV6" s="33">
        <f t="shared" si="8"/>
        <v>98.07</v>
      </c>
      <c r="BW6" s="33">
        <f t="shared" si="8"/>
        <v>96.56</v>
      </c>
      <c r="BX6" s="33">
        <f t="shared" si="8"/>
        <v>100.47</v>
      </c>
      <c r="BY6" s="32" t="str">
        <f>IF(BY7="","",IF(BY7="-","【-】","【"&amp;SUBSTITUTE(TEXT(BY7,"#,##0.00"),"-","△")&amp;"】"))</f>
        <v>【104.60】</v>
      </c>
      <c r="BZ6" s="33">
        <f>IF(BZ7="",NA(),BZ7)</f>
        <v>129.31</v>
      </c>
      <c r="CA6" s="33">
        <f t="shared" ref="CA6:CI6" si="9">IF(CA7="",NA(),CA7)</f>
        <v>120.43</v>
      </c>
      <c r="CB6" s="33">
        <f t="shared" si="9"/>
        <v>127.53</v>
      </c>
      <c r="CC6" s="33">
        <f t="shared" si="9"/>
        <v>132.13</v>
      </c>
      <c r="CD6" s="33">
        <f t="shared" si="9"/>
        <v>128.36000000000001</v>
      </c>
      <c r="CE6" s="33">
        <f t="shared" si="9"/>
        <v>171.34</v>
      </c>
      <c r="CF6" s="33">
        <f t="shared" si="9"/>
        <v>173.56</v>
      </c>
      <c r="CG6" s="33">
        <f t="shared" si="9"/>
        <v>172.26</v>
      </c>
      <c r="CH6" s="33">
        <f t="shared" si="9"/>
        <v>177.14</v>
      </c>
      <c r="CI6" s="33">
        <f t="shared" si="9"/>
        <v>169.82</v>
      </c>
      <c r="CJ6" s="32" t="str">
        <f>IF(CJ7="","",IF(CJ7="-","【-】","【"&amp;SUBSTITUTE(TEXT(CJ7,"#,##0.00"),"-","△")&amp;"】"))</f>
        <v>【164.21】</v>
      </c>
      <c r="CK6" s="33">
        <f>IF(CK7="",NA(),CK7)</f>
        <v>56.11</v>
      </c>
      <c r="CL6" s="33">
        <f t="shared" ref="CL6:CT6" si="10">IF(CL7="",NA(),CL7)</f>
        <v>55.72</v>
      </c>
      <c r="CM6" s="33">
        <f t="shared" si="10"/>
        <v>55.28</v>
      </c>
      <c r="CN6" s="33">
        <f t="shared" si="10"/>
        <v>55.24</v>
      </c>
      <c r="CO6" s="33">
        <f t="shared" si="10"/>
        <v>54.81</v>
      </c>
      <c r="CP6" s="33">
        <f t="shared" si="10"/>
        <v>56.8</v>
      </c>
      <c r="CQ6" s="33">
        <f t="shared" si="10"/>
        <v>55.84</v>
      </c>
      <c r="CR6" s="33">
        <f t="shared" si="10"/>
        <v>55.68</v>
      </c>
      <c r="CS6" s="33">
        <f t="shared" si="10"/>
        <v>55.64</v>
      </c>
      <c r="CT6" s="33">
        <f t="shared" si="10"/>
        <v>55.13</v>
      </c>
      <c r="CU6" s="32" t="str">
        <f>IF(CU7="","",IF(CU7="-","【-】","【"&amp;SUBSTITUTE(TEXT(CU7,"#,##0.00"),"-","△")&amp;"】"))</f>
        <v>【59.80】</v>
      </c>
      <c r="CV6" s="33">
        <f>IF(CV7="",NA(),CV7)</f>
        <v>86.35</v>
      </c>
      <c r="CW6" s="33">
        <f t="shared" ref="CW6:DE6" si="11">IF(CW7="",NA(),CW7)</f>
        <v>85.2</v>
      </c>
      <c r="CX6" s="33">
        <f t="shared" si="11"/>
        <v>84.25</v>
      </c>
      <c r="CY6" s="33">
        <f t="shared" si="11"/>
        <v>81.98</v>
      </c>
      <c r="CZ6" s="33">
        <f t="shared" si="11"/>
        <v>84.75</v>
      </c>
      <c r="DA6" s="33">
        <f t="shared" si="11"/>
        <v>83.67</v>
      </c>
      <c r="DB6" s="33">
        <f t="shared" si="11"/>
        <v>83.11</v>
      </c>
      <c r="DC6" s="33">
        <f t="shared" si="11"/>
        <v>83.18</v>
      </c>
      <c r="DD6" s="33">
        <f t="shared" si="11"/>
        <v>83.09</v>
      </c>
      <c r="DE6" s="33">
        <f t="shared" si="11"/>
        <v>83</v>
      </c>
      <c r="DF6" s="32" t="str">
        <f>IF(DF7="","",IF(DF7="-","【-】","【"&amp;SUBSTITUTE(TEXT(DF7,"#,##0.00"),"-","△")&amp;"】"))</f>
        <v>【89.78】</v>
      </c>
      <c r="DG6" s="33">
        <f>IF(DG7="",NA(),DG7)</f>
        <v>11.65</v>
      </c>
      <c r="DH6" s="33">
        <f t="shared" ref="DH6:DP6" si="12">IF(DH7="",NA(),DH7)</f>
        <v>12.05</v>
      </c>
      <c r="DI6" s="33">
        <f t="shared" si="12"/>
        <v>12.65</v>
      </c>
      <c r="DJ6" s="33">
        <f t="shared" si="12"/>
        <v>13.29</v>
      </c>
      <c r="DK6" s="33">
        <f t="shared" si="12"/>
        <v>41.21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1.85</v>
      </c>
      <c r="DS6" s="33">
        <f t="shared" ref="DS6:EA6" si="13">IF(DS7="",NA(),DS7)</f>
        <v>2.87</v>
      </c>
      <c r="DT6" s="33">
        <f t="shared" si="13"/>
        <v>4.42</v>
      </c>
      <c r="DU6" s="33">
        <f t="shared" si="13"/>
        <v>4.82</v>
      </c>
      <c r="DV6" s="33">
        <f t="shared" si="13"/>
        <v>6.06</v>
      </c>
      <c r="DW6" s="33">
        <f t="shared" si="13"/>
        <v>6.46</v>
      </c>
      <c r="DX6" s="33">
        <f t="shared" si="13"/>
        <v>6.63</v>
      </c>
      <c r="DY6" s="33">
        <f t="shared" si="13"/>
        <v>7.73</v>
      </c>
      <c r="DZ6" s="33">
        <f t="shared" si="13"/>
        <v>8.8699999999999992</v>
      </c>
      <c r="EA6" s="33">
        <f t="shared" si="13"/>
        <v>9.85</v>
      </c>
      <c r="EB6" s="32" t="str">
        <f>IF(EB7="","",IF(EB7="-","【-】","【"&amp;SUBSTITUTE(TEXT(EB7,"#,##0.00"),"-","△")&amp;"】"))</f>
        <v>【12.42】</v>
      </c>
      <c r="EC6" s="33">
        <f>IF(EC7="",NA(),EC7)</f>
        <v>1.1200000000000001</v>
      </c>
      <c r="ED6" s="33">
        <f t="shared" ref="ED6:EL6" si="14">IF(ED7="",NA(),ED7)</f>
        <v>0.56999999999999995</v>
      </c>
      <c r="EE6" s="33">
        <f t="shared" si="14"/>
        <v>0.55000000000000004</v>
      </c>
      <c r="EF6" s="33">
        <f t="shared" si="14"/>
        <v>0.66</v>
      </c>
      <c r="EG6" s="33">
        <f t="shared" si="14"/>
        <v>0.6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294420</v>
      </c>
      <c r="D7" s="35">
        <v>46</v>
      </c>
      <c r="E7" s="35">
        <v>1</v>
      </c>
      <c r="F7" s="35">
        <v>0</v>
      </c>
      <c r="G7" s="35">
        <v>1</v>
      </c>
      <c r="H7" s="35" t="s">
        <v>93</v>
      </c>
      <c r="I7" s="35" t="s">
        <v>94</v>
      </c>
      <c r="J7" s="35" t="s">
        <v>95</v>
      </c>
      <c r="K7" s="35" t="s">
        <v>96</v>
      </c>
      <c r="L7" s="35" t="s">
        <v>97</v>
      </c>
      <c r="M7" s="36" t="s">
        <v>98</v>
      </c>
      <c r="N7" s="36">
        <v>82.59</v>
      </c>
      <c r="O7" s="36">
        <v>99.98</v>
      </c>
      <c r="P7" s="36">
        <v>1995</v>
      </c>
      <c r="Q7" s="36">
        <v>18870</v>
      </c>
      <c r="R7" s="36">
        <v>38.1</v>
      </c>
      <c r="S7" s="36">
        <v>495.28</v>
      </c>
      <c r="T7" s="36">
        <v>18784</v>
      </c>
      <c r="U7" s="36">
        <v>13</v>
      </c>
      <c r="V7" s="36">
        <v>1444.92</v>
      </c>
      <c r="W7" s="36">
        <v>104.69</v>
      </c>
      <c r="X7" s="36">
        <v>114.55</v>
      </c>
      <c r="Y7" s="36">
        <v>108.16</v>
      </c>
      <c r="Z7" s="36">
        <v>105.05</v>
      </c>
      <c r="AA7" s="36">
        <v>105.76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1045.25</v>
      </c>
      <c r="AT7" s="36">
        <v>1069.1199999999999</v>
      </c>
      <c r="AU7" s="36">
        <v>913.21</v>
      </c>
      <c r="AV7" s="36">
        <v>1119.1099999999999</v>
      </c>
      <c r="AW7" s="36">
        <v>811.47</v>
      </c>
      <c r="AX7" s="36">
        <v>969.16</v>
      </c>
      <c r="AY7" s="36">
        <v>995.5</v>
      </c>
      <c r="AZ7" s="36">
        <v>915.5</v>
      </c>
      <c r="BA7" s="36">
        <v>963.24</v>
      </c>
      <c r="BB7" s="36">
        <v>381.53</v>
      </c>
      <c r="BC7" s="36">
        <v>264.16000000000003</v>
      </c>
      <c r="BD7" s="36">
        <v>424.23</v>
      </c>
      <c r="BE7" s="36">
        <v>421.52</v>
      </c>
      <c r="BF7" s="36">
        <v>427.62</v>
      </c>
      <c r="BG7" s="36">
        <v>436.87</v>
      </c>
      <c r="BH7" s="36">
        <v>415.2</v>
      </c>
      <c r="BI7" s="36">
        <v>421.66</v>
      </c>
      <c r="BJ7" s="36">
        <v>414.59</v>
      </c>
      <c r="BK7" s="36">
        <v>404.78</v>
      </c>
      <c r="BL7" s="36">
        <v>400.38</v>
      </c>
      <c r="BM7" s="36">
        <v>393.27</v>
      </c>
      <c r="BN7" s="36">
        <v>283.72000000000003</v>
      </c>
      <c r="BO7" s="36">
        <v>96.21</v>
      </c>
      <c r="BP7" s="36">
        <v>104.85</v>
      </c>
      <c r="BQ7" s="36">
        <v>98.8</v>
      </c>
      <c r="BR7" s="36">
        <v>94.94</v>
      </c>
      <c r="BS7" s="36">
        <v>98.56</v>
      </c>
      <c r="BT7" s="36">
        <v>99.51</v>
      </c>
      <c r="BU7" s="36">
        <v>97.71</v>
      </c>
      <c r="BV7" s="36">
        <v>98.07</v>
      </c>
      <c r="BW7" s="36">
        <v>96.56</v>
      </c>
      <c r="BX7" s="36">
        <v>100.47</v>
      </c>
      <c r="BY7" s="36">
        <v>104.6</v>
      </c>
      <c r="BZ7" s="36">
        <v>129.31</v>
      </c>
      <c r="CA7" s="36">
        <v>120.43</v>
      </c>
      <c r="CB7" s="36">
        <v>127.53</v>
      </c>
      <c r="CC7" s="36">
        <v>132.13</v>
      </c>
      <c r="CD7" s="36">
        <v>128.36000000000001</v>
      </c>
      <c r="CE7" s="36">
        <v>171.34</v>
      </c>
      <c r="CF7" s="36">
        <v>173.56</v>
      </c>
      <c r="CG7" s="36">
        <v>172.26</v>
      </c>
      <c r="CH7" s="36">
        <v>177.14</v>
      </c>
      <c r="CI7" s="36">
        <v>169.82</v>
      </c>
      <c r="CJ7" s="36">
        <v>164.21</v>
      </c>
      <c r="CK7" s="36">
        <v>56.11</v>
      </c>
      <c r="CL7" s="36">
        <v>55.72</v>
      </c>
      <c r="CM7" s="36">
        <v>55.28</v>
      </c>
      <c r="CN7" s="36">
        <v>55.24</v>
      </c>
      <c r="CO7" s="36">
        <v>54.81</v>
      </c>
      <c r="CP7" s="36">
        <v>56.8</v>
      </c>
      <c r="CQ7" s="36">
        <v>55.84</v>
      </c>
      <c r="CR7" s="36">
        <v>55.68</v>
      </c>
      <c r="CS7" s="36">
        <v>55.64</v>
      </c>
      <c r="CT7" s="36">
        <v>55.13</v>
      </c>
      <c r="CU7" s="36">
        <v>59.8</v>
      </c>
      <c r="CV7" s="36">
        <v>86.35</v>
      </c>
      <c r="CW7" s="36">
        <v>85.2</v>
      </c>
      <c r="CX7" s="36">
        <v>84.25</v>
      </c>
      <c r="CY7" s="36">
        <v>81.98</v>
      </c>
      <c r="CZ7" s="36">
        <v>84.75</v>
      </c>
      <c r="DA7" s="36">
        <v>83.67</v>
      </c>
      <c r="DB7" s="36">
        <v>83.11</v>
      </c>
      <c r="DC7" s="36">
        <v>83.18</v>
      </c>
      <c r="DD7" s="36">
        <v>83.09</v>
      </c>
      <c r="DE7" s="36">
        <v>83</v>
      </c>
      <c r="DF7" s="36">
        <v>89.78</v>
      </c>
      <c r="DG7" s="36">
        <v>11.65</v>
      </c>
      <c r="DH7" s="36">
        <v>12.05</v>
      </c>
      <c r="DI7" s="36">
        <v>12.65</v>
      </c>
      <c r="DJ7" s="36">
        <v>13.29</v>
      </c>
      <c r="DK7" s="36">
        <v>41.21</v>
      </c>
      <c r="DL7" s="36">
        <v>36.21</v>
      </c>
      <c r="DM7" s="36">
        <v>37.090000000000003</v>
      </c>
      <c r="DN7" s="36">
        <v>38.07</v>
      </c>
      <c r="DO7" s="36">
        <v>39.06</v>
      </c>
      <c r="DP7" s="36">
        <v>46.66</v>
      </c>
      <c r="DQ7" s="36">
        <v>46.31</v>
      </c>
      <c r="DR7" s="36">
        <v>1.85</v>
      </c>
      <c r="DS7" s="36">
        <v>2.87</v>
      </c>
      <c r="DT7" s="36">
        <v>4.42</v>
      </c>
      <c r="DU7" s="36">
        <v>4.82</v>
      </c>
      <c r="DV7" s="36">
        <v>6.06</v>
      </c>
      <c r="DW7" s="36">
        <v>6.46</v>
      </c>
      <c r="DX7" s="36">
        <v>6.63</v>
      </c>
      <c r="DY7" s="36">
        <v>7.73</v>
      </c>
      <c r="DZ7" s="36">
        <v>8.8699999999999992</v>
      </c>
      <c r="EA7" s="36">
        <v>9.85</v>
      </c>
      <c r="EB7" s="36">
        <v>12.42</v>
      </c>
      <c r="EC7" s="36">
        <v>1.1200000000000001</v>
      </c>
      <c r="ED7" s="36">
        <v>0.56999999999999995</v>
      </c>
      <c r="EE7" s="36">
        <v>0.55000000000000004</v>
      </c>
      <c r="EF7" s="36">
        <v>0.66</v>
      </c>
      <c r="EG7" s="36">
        <v>0.6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2016-02-22T10:17:26Z</cp:lastPrinted>
  <dcterms:created xsi:type="dcterms:W3CDTF">2016-02-03T07:25:35Z</dcterms:created>
  <dcterms:modified xsi:type="dcterms:W3CDTF">2016-02-22T10:17:59Z</dcterms:modified>
  <cp:category/>
</cp:coreProperties>
</file>